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/>
  <mc:AlternateContent xmlns:mc="http://schemas.openxmlformats.org/markup-compatibility/2006">
    <mc:Choice Requires="x15">
      <x15ac:absPath xmlns:x15ac="http://schemas.microsoft.com/office/spreadsheetml/2010/11/ac" url="C:\Users\Korisnik\Documents\karolina 2018\PROJEKTI\INTERNET OPTIKA\"/>
    </mc:Choice>
  </mc:AlternateContent>
  <bookViews>
    <workbookView xWindow="0" yWindow="0" windowWidth="28800" windowHeight="11085"/>
  </bookViews>
  <sheets>
    <sheet name="KOTORIBA - faza I" sheetId="1" r:id="rId1"/>
  </sheets>
  <definedNames>
    <definedName name="Datenbank1">#REF!</definedName>
    <definedName name="Excel_BuiltIn_Print_Area_1_1" localSheetId="0">'KOTORIBA - faza I'!$A$47:$F$112</definedName>
    <definedName name="Excel_BuiltIn_Print_Area_17">#REF!</definedName>
    <definedName name="Excel_BuiltIn_Print_Area_2">#REF!</definedName>
    <definedName name="Excel_BuiltIn_Print_Titles" localSheetId="0">'KOTORIBA - faza I'!$47:$49</definedName>
    <definedName name="Excel_BuiltIn_Print_Titles_4" localSheetId="0">#REF!</definedName>
    <definedName name="Excel_BuiltIn_Print_Titles_4">#REF!</definedName>
    <definedName name="H_11" localSheetId="0">#REF!</definedName>
    <definedName name="H_11">#REF!</definedName>
    <definedName name="H_13" localSheetId="0">#REF!</definedName>
    <definedName name="H_13">#REF!</definedName>
    <definedName name="_xlnm.Print_Titles" localSheetId="0">'KOTORIBA - faza I'!$47:$48</definedName>
    <definedName name="_xlnm.Print_Area" localSheetId="0">'KOTORIBA - faza I'!$A$1:$F$102</definedName>
    <definedName name="summe" localSheetId="0">#REF!</definedName>
    <definedName name="summe">#REF!</definedName>
    <definedName name="Summe_11_13" localSheetId="0">#REF!</definedName>
    <definedName name="Summe_11_13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F60" i="1"/>
  <c r="F62" i="1"/>
  <c r="F87" i="1" l="1"/>
  <c r="F83" i="1"/>
  <c r="F90" i="1" l="1"/>
  <c r="F76" i="1"/>
  <c r="F74" i="1"/>
  <c r="F72" i="1"/>
  <c r="F70" i="1"/>
  <c r="F68" i="1"/>
  <c r="F66" i="1"/>
  <c r="F64" i="1"/>
  <c r="F79" i="1" l="1"/>
  <c r="F96" i="1" s="1"/>
  <c r="F98" i="1"/>
  <c r="F100" i="1" l="1"/>
  <c r="F101" i="1" s="1"/>
  <c r="F102" i="1" s="1"/>
</calcChain>
</file>

<file path=xl/sharedStrings.xml><?xml version="1.0" encoding="utf-8"?>
<sst xmlns="http://schemas.openxmlformats.org/spreadsheetml/2006/main" count="84" uniqueCount="67">
  <si>
    <t>Red. br.</t>
  </si>
  <si>
    <t>Opis radova</t>
  </si>
  <si>
    <t>Jedinica mjere</t>
  </si>
  <si>
    <t>Količina</t>
  </si>
  <si>
    <t>jedinična cijena</t>
  </si>
  <si>
    <t>iznos</t>
  </si>
  <si>
    <t>I.</t>
  </si>
  <si>
    <t>GRAĐEVINSKI RADOVI I MATERIJAL</t>
  </si>
  <si>
    <t>1.</t>
  </si>
  <si>
    <t>2.</t>
  </si>
  <si>
    <t>3.</t>
  </si>
  <si>
    <t>4.</t>
  </si>
  <si>
    <t>kom</t>
  </si>
  <si>
    <t>5.</t>
  </si>
  <si>
    <t>II.</t>
  </si>
  <si>
    <t>6.</t>
  </si>
  <si>
    <t>7.</t>
  </si>
  <si>
    <t>8.</t>
  </si>
  <si>
    <t>REKAPITULACIJA:</t>
  </si>
  <si>
    <t>UKUPNO</t>
  </si>
  <si>
    <t>PDV (25%)</t>
  </si>
  <si>
    <t>komplet</t>
  </si>
  <si>
    <t>m</t>
  </si>
  <si>
    <t>UKUPNO ELEKTROMONTAŽNI RADOVI I MATERIJAL:</t>
  </si>
  <si>
    <t>ELEKTROMONTAŽNI RADOVI I MATERIJAL</t>
  </si>
  <si>
    <t>9.</t>
  </si>
  <si>
    <t>10.</t>
  </si>
  <si>
    <t>UKUPNO GRAĐEVINSKI RADOVI I MATERIJAL:</t>
  </si>
  <si>
    <t xml:space="preserve"> Specifikacija materijala i radova</t>
  </si>
  <si>
    <t>NAZIV:</t>
  </si>
  <si>
    <t>VRSTA PROJEKTA:</t>
  </si>
  <si>
    <t>BROJ PROJEKTA:</t>
  </si>
  <si>
    <t>GRAĐEVINA:</t>
  </si>
  <si>
    <t>PROJEKTANTSKA TVRTKA:</t>
  </si>
  <si>
    <t>BITEL d.o.o.</t>
  </si>
  <si>
    <t>R. Boškovića 74, 40 329 Kotoriba</t>
  </si>
  <si>
    <t>OIB 85488934289</t>
  </si>
  <si>
    <t>MJESTO I DATUM:</t>
  </si>
  <si>
    <t>UZ MAPU BROJ: 1</t>
  </si>
  <si>
    <t>GLAVNI ELEKTROTEHNIČKI PROJEKT</t>
  </si>
  <si>
    <t>SVEUKUPNO (€)</t>
  </si>
  <si>
    <t>INVESTITOR:</t>
  </si>
  <si>
    <t>Dobava i polaganje zaštitnih PVC cijevi Φ50mm za prolaze kablova u temelju rasvjetnog stupa.</t>
  </si>
  <si>
    <t>Troškovi angažiranja davatelja komunalnih usluga prilikom iskolčenja trase i odobrenja radova.</t>
  </si>
  <si>
    <t>Razastiranje, planiranje i odvoz viška iskopanog materijala.</t>
  </si>
  <si>
    <t>m3</t>
  </si>
  <si>
    <t>Dobava, postavljanje i uklanjanje znakova privremene prometne regulacije te troškovi komunikacije sa pravnom osobom koja upravlja prometnicom.</t>
  </si>
  <si>
    <t>Prema navedenim tehničkim karakteristikama nudimo stup:
 - Tip stup:                        _____________________
 - Proizvođač stupa:       _____________________
 - Zemlja proizvodnje:    _____________________</t>
  </si>
  <si>
    <t xml:space="preserve">Numeracija stupova cestovne rasvjete prema zahtjevu vlasnika cestovne rasvjete.
</t>
  </si>
  <si>
    <t>Uzimanje uzoraka betona, ispitivanje od strane ovl. pravne osobe i dostava atesta komplet po pravilima struke.</t>
  </si>
  <si>
    <t>Iskop i zatrpavanje rova za kablove i cijevi 0,7x0,4m, komplet po pravilima struke.</t>
  </si>
  <si>
    <t>83/2025</t>
  </si>
  <si>
    <t>OPĆINA KOTORIBA</t>
  </si>
  <si>
    <t>OIB: 59532160535</t>
  </si>
  <si>
    <t>Proširenje cestovne rasvjete naselja Kotoriba</t>
  </si>
  <si>
    <t>Čakovec, lipanj 2025.</t>
  </si>
  <si>
    <t>TROŠKOVNIK UZ ELEKTROTEHNIČKI PROJEKT PROŠIRENJA CESTOVNE RASVJETE NASELJA KOTORIBA - faza I</t>
  </si>
  <si>
    <t>Glavni projekt proširenja cestovne rasvjete naselja Kotoriba - faza I</t>
  </si>
  <si>
    <t>k.č.br. 1875; 1874/2, k.o. Kotoriba</t>
  </si>
  <si>
    <t>Geodetsko snimanje trase i određivanje lokacija
pojedinih elemenata.</t>
  </si>
  <si>
    <t>Pažljivi strojno-ručni iskop jame za temelj stupa, dimenzija 1x1x1,1m.</t>
  </si>
  <si>
    <t>Specifikacija opreme i radova u nastavku je izrađena na temelju rješenja iz idejnog projekta, pa se pojedine stavke mogu u manjoj mjeri mijenjati i dopunjavati, eventualno zbog rješavanja nepredviđenih detalja prilikom izvođenja radova. Cijena za svaku stavku, ako nije drugačije navedeno, podrazumijeva dovođenje u potpuno funkcionalno stanje svakog pojedinog elementa i sustava u cjelini. Prilikom davanja ponude, ponuditelj je dužan upoznati se sa sadržajem projekta, a zbog otklanjanja mogućih nejasnoća, može se konzultirati i sa projektantom. Specifikacija je izrađena na bazi određene realne opreme, da bi se jasnije definirale očekivane tehničke karakteristike opreme, gabariti i slično, te kako bi se sustav povezao u jedinstvenu cjelinu. Ponuditelj je dužan ponuditi određenu opremu i to navesti u ponudi, a tehničke karakteristike moraju biti jednake ili bolje od specificiranih, te zadovoljavati važeće propise i uvjete iz natječajnedokumentacije. Opremu je potrebno isporučiti sa svim pripadajućim originalnim priborom i dokumentacijom (uputama), te odgovarajućom certifikacijskom (atestnom) dokumentacijom. Bez te dokumentacije oprema se neće preuzeti od strane investitora, a moguće dodatne troškove certifikacije koje bi morao obaviti investitor, snositi će dobavljač opreme. Ponuditelj mora jamčiti za punu funkcionalnost ponuđene opreme unutar traženog sustava vanjske rasvjete, čak ako to i nije posebno specificirano. Sve eventualne troškove odnosno nadoknade štete nastale zbog kašnjenja odnosno nemogućnosti puštanja u pogon rasvjete, uzrokovane greškom dobavljača opreme snosi dobavljač opreme. U vrijednostima moraju biti uključeni svi pripremni i završni radovi vezani uz svaku pojedinu stavku (npr. izrada i korištenje skela, dizalica za utovar i istovar opreme, čišćenje otpada nakon završenih radova, potrebne prethodne kontrole i ispitivanja, puštanja u pogon do potpune funkcionalnosti.) Izvoditelj je prilikom izvođenja radova, o svojem trošku dužan izraditi svu potrebnu dokumentaciju vezanu uz prijavu izvođenja radova, te u potpunosti provoditi propise o zaštiti na radu, zaštite od požara i zakone sa područja građenja.</t>
  </si>
  <si>
    <t>Ulica kralja Tomislava 100, 40 329 Kotoriba</t>
  </si>
  <si>
    <t xml:space="preserve">TEMELJI I STUPOVI </t>
  </si>
  <si>
    <r>
      <t xml:space="preserve">Izrada kompletnog betonskog temelja za stup </t>
    </r>
    <r>
      <rPr>
        <sz val="10"/>
        <rFont val="Arial"/>
        <family val="2"/>
        <charset val="238"/>
      </rPr>
      <t>dim 1x1x1m, sa svim potrebnim radnjama (doprema i ugradnja betona C 16/20, izrada oplate, ugradnja sidra i finalna obrada).</t>
    </r>
  </si>
  <si>
    <r>
      <t>Geodetska snimka trase postojećih kablova prije betoniranja i točnih mikrolokacija stupova nakon postavljanja,</t>
    </r>
    <r>
      <rPr>
        <sz val="10"/>
        <rFont val="Arial"/>
        <family val="2"/>
        <charset val="238"/>
      </rPr>
      <t xml:space="preserve"> izrada eleborata te predaja u odgovrajući aparat.</t>
    </r>
  </si>
  <si>
    <t xml:space="preserve">Dobava i montaža čeličnog rasvjetnog stupa sljedećih karakteristika: Čelični osmerkoutni rasvjetni stup, sa vrhom prilagođenim za nasad svjetiljke sa završetkom promjera Φ 60mm, visine H=10 m, promjera 60mm/138mm, sa temeljnom pločom 250x250mm, debljina stijenke min.3mm,  za I. zonu vjetra, čelični materijal kvalitete S235JR. Stavka podrazumijeva sav rad i materijal za izradu, sve prijevoze i prijenose, ugradnju te antikorozivnu zaštitu vrućim pocinčavanjem prema HRN EN ISO 1461 ili jednakovrijedno.
U podnožju stup mora imati otvor sa poklopcem za smještaj stupne razdjelnice. Stup se isporučuje vruće pocinčan sa temeljnim vijcima i šablonom za ugradnju istih. Obračun po komadu stupa (komplet).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</si>
</sst>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\-??\ _k_n_-;_-@_-"/>
    <numFmt numFmtId="165" formatCode="_-* #,##0.0\ _k_n_-;\-* #,##0.0\ _k_n_-;_-* \-??\ _k_n_-;_-@_-"/>
    <numFmt numFmtId="166" formatCode="#,##0.00\ [$€-1]"/>
  </numFmts>
  <fonts count="32"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Vinci Sans"/>
      <family val="3"/>
    </font>
    <font>
      <sz val="10"/>
      <name val="Vinci Sans"/>
      <family val="3"/>
    </font>
    <font>
      <sz val="11"/>
      <name val="7_Futura"/>
      <charset val="238"/>
    </font>
    <font>
      <sz val="14"/>
      <name val="Arial"/>
      <family val="2"/>
      <charset val="238"/>
    </font>
    <font>
      <b/>
      <sz val="13"/>
      <color indexed="8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5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.5"/>
      <name val="Arial"/>
      <family val="2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Vinci Sans"/>
      <family val="3"/>
      <charset val="238"/>
    </font>
    <font>
      <sz val="11"/>
      <color rgb="FFFF0000"/>
      <name val="Arial"/>
      <family val="2"/>
      <charset val="238"/>
    </font>
    <font>
      <sz val="14"/>
      <color rgb="FFFF0000"/>
      <name val="Vinci Sans"/>
      <family val="3"/>
      <charset val="238"/>
    </font>
    <font>
      <sz val="14"/>
      <name val="Vinci Sans"/>
      <family val="3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Font="1" applyFill="1" applyBorder="1" applyAlignment="1" applyProtection="1">
      <alignment horizontal="right"/>
    </xf>
    <xf numFmtId="164" fontId="3" fillId="0" borderId="0" xfId="1" applyFont="1" applyFill="1" applyBorder="1" applyAlignment="1" applyProtection="1"/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right"/>
    </xf>
    <xf numFmtId="0" fontId="6" fillId="0" borderId="0" xfId="2" applyFont="1" applyAlignment="1">
      <alignment horizontal="left" vertical="top" wrapText="1"/>
    </xf>
    <xf numFmtId="0" fontId="0" fillId="0" borderId="0" xfId="0" applyAlignment="1">
      <alignment horizontal="center"/>
    </xf>
    <xf numFmtId="164" fontId="0" fillId="0" borderId="0" xfId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/>
    <xf numFmtId="0" fontId="9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right"/>
    </xf>
    <xf numFmtId="164" fontId="9" fillId="0" borderId="0" xfId="1" applyFont="1" applyFill="1" applyBorder="1" applyAlignment="1" applyProtection="1">
      <alignment horizontal="right"/>
    </xf>
    <xf numFmtId="164" fontId="9" fillId="0" borderId="0" xfId="1" applyFont="1" applyFill="1" applyBorder="1" applyAlignment="1" applyProtection="1"/>
    <xf numFmtId="0" fontId="8" fillId="0" borderId="0" xfId="0" applyFont="1" applyAlignment="1">
      <alignment horizontal="left" vertical="top"/>
    </xf>
    <xf numFmtId="0" fontId="5" fillId="0" borderId="0" xfId="0" applyFont="1"/>
    <xf numFmtId="0" fontId="11" fillId="0" borderId="0" xfId="0" applyFont="1" applyAlignment="1">
      <alignment horizontal="right"/>
    </xf>
    <xf numFmtId="164" fontId="7" fillId="0" borderId="0" xfId="1" applyFont="1" applyFill="1" applyBorder="1" applyAlignment="1" applyProtection="1">
      <alignment horizontal="right"/>
    </xf>
    <xf numFmtId="164" fontId="12" fillId="0" borderId="0" xfId="1" applyFont="1" applyFill="1" applyBorder="1" applyAlignment="1" applyProtection="1"/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right" vertical="top"/>
    </xf>
    <xf numFmtId="49" fontId="0" fillId="0" borderId="2" xfId="0" applyNumberForma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4" fontId="0" fillId="0" borderId="2" xfId="0" applyNumberForma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/>
    </xf>
    <xf numFmtId="164" fontId="13" fillId="0" borderId="0" xfId="1" applyFont="1" applyFill="1" applyBorder="1" applyAlignment="1" applyProtection="1">
      <alignment horizontal="right"/>
    </xf>
    <xf numFmtId="4" fontId="14" fillId="0" borderId="0" xfId="0" applyNumberFormat="1" applyFont="1"/>
    <xf numFmtId="164" fontId="8" fillId="0" borderId="0" xfId="1" applyFont="1" applyFill="1" applyBorder="1" applyAlignment="1" applyProtection="1">
      <alignment horizontal="left" vertical="top" wrapText="1"/>
    </xf>
    <xf numFmtId="164" fontId="9" fillId="0" borderId="0" xfId="1" applyFont="1" applyFill="1" applyBorder="1" applyAlignment="1" applyProtection="1">
      <alignment horizontal="center"/>
    </xf>
    <xf numFmtId="165" fontId="9" fillId="0" borderId="0" xfId="1" applyNumberFormat="1" applyFont="1" applyFill="1" applyBorder="1" applyAlignment="1" applyProtection="1">
      <alignment horizontal="right"/>
    </xf>
    <xf numFmtId="0" fontId="15" fillId="0" borderId="0" xfId="5" applyFont="1" applyAlignment="1">
      <alignment horizontal="left" vertical="top" wrapText="1"/>
    </xf>
    <xf numFmtId="0" fontId="13" fillId="0" borderId="0" xfId="5" applyFont="1" applyAlignment="1">
      <alignment horizontal="center"/>
    </xf>
    <xf numFmtId="164" fontId="13" fillId="0" borderId="0" xfId="5" applyNumberFormat="1" applyFont="1" applyAlignment="1">
      <alignment horizontal="right"/>
    </xf>
    <xf numFmtId="164" fontId="16" fillId="0" borderId="0" xfId="0" applyNumberFormat="1" applyFont="1"/>
    <xf numFmtId="0" fontId="17" fillId="0" borderId="0" xfId="5" applyFont="1" applyAlignment="1">
      <alignment horizontal="left"/>
    </xf>
    <xf numFmtId="0" fontId="17" fillId="0" borderId="0" xfId="5" applyFont="1" applyAlignment="1">
      <alignment horizontal="center"/>
    </xf>
    <xf numFmtId="164" fontId="17" fillId="0" borderId="0" xfId="5" applyNumberFormat="1" applyFont="1" applyAlignment="1">
      <alignment horizontal="right"/>
    </xf>
    <xf numFmtId="164" fontId="17" fillId="0" borderId="0" xfId="1" applyFont="1" applyFill="1" applyBorder="1" applyAlignment="1" applyProtection="1">
      <alignment horizontal="right"/>
    </xf>
    <xf numFmtId="164" fontId="18" fillId="0" borderId="0" xfId="0" applyNumberFormat="1" applyFont="1"/>
    <xf numFmtId="0" fontId="8" fillId="0" borderId="5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vertical="top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9" fontId="20" fillId="0" borderId="0" xfId="0" applyNumberFormat="1" applyFont="1"/>
    <xf numFmtId="49" fontId="25" fillId="0" borderId="0" xfId="0" applyNumberFormat="1" applyFont="1" applyAlignment="1">
      <alignment horizontal="left" vertical="top" wrapText="1"/>
    </xf>
    <xf numFmtId="4" fontId="25" fillId="0" borderId="0" xfId="0" applyNumberFormat="1" applyFont="1"/>
    <xf numFmtId="0" fontId="25" fillId="0" borderId="0" xfId="0" applyFont="1" applyAlignment="1">
      <alignment horizontal="center"/>
    </xf>
    <xf numFmtId="166" fontId="25" fillId="0" borderId="0" xfId="0" applyNumberFormat="1" applyFont="1"/>
    <xf numFmtId="0" fontId="25" fillId="0" borderId="0" xfId="0" applyFont="1" applyAlignment="1">
      <alignment horizontal="left" vertical="top" wrapText="1"/>
    </xf>
    <xf numFmtId="0" fontId="25" fillId="0" borderId="0" xfId="0" applyFont="1"/>
    <xf numFmtId="164" fontId="26" fillId="0" borderId="0" xfId="1" applyFont="1" applyFill="1" applyBorder="1" applyAlignment="1" applyProtection="1">
      <alignment horizontal="right"/>
    </xf>
    <xf numFmtId="0" fontId="25" fillId="0" borderId="0" xfId="0" applyFont="1" applyAlignment="1">
      <alignment horizontal="right" vertical="top"/>
    </xf>
    <xf numFmtId="0" fontId="25" fillId="0" borderId="0" xfId="0" applyFont="1" applyAlignment="1">
      <alignment horizontal="right"/>
    </xf>
    <xf numFmtId="164" fontId="25" fillId="0" borderId="0" xfId="1" applyFont="1" applyFill="1" applyBorder="1" applyAlignment="1" applyProtection="1">
      <alignment horizontal="right"/>
    </xf>
    <xf numFmtId="166" fontId="25" fillId="0" borderId="0" xfId="1" applyNumberFormat="1" applyFont="1" applyFill="1" applyBorder="1" applyAlignment="1" applyProtection="1">
      <alignment horizontal="right"/>
    </xf>
    <xf numFmtId="49" fontId="14" fillId="3" borderId="0" xfId="0" applyNumberFormat="1" applyFont="1" applyFill="1" applyAlignment="1">
      <alignment horizontal="right" vertical="top" wrapText="1"/>
    </xf>
    <xf numFmtId="49" fontId="14" fillId="3" borderId="0" xfId="0" applyNumberFormat="1" applyFont="1" applyFill="1" applyAlignment="1">
      <alignment horizontal="left" vertical="top" wrapText="1"/>
    </xf>
    <xf numFmtId="0" fontId="0" fillId="3" borderId="0" xfId="0" applyFill="1" applyAlignment="1">
      <alignment horizontal="center"/>
    </xf>
    <xf numFmtId="4" fontId="0" fillId="3" borderId="0" xfId="0" applyNumberFormat="1" applyFill="1"/>
    <xf numFmtId="49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left" vertical="top" wrapText="1"/>
    </xf>
    <xf numFmtId="166" fontId="0" fillId="0" borderId="0" xfId="0" applyNumberFormat="1"/>
    <xf numFmtId="4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4" fontId="14" fillId="3" borderId="3" xfId="1" applyFont="1" applyFill="1" applyBorder="1" applyAlignment="1" applyProtection="1">
      <alignment horizontal="right"/>
    </xf>
    <xf numFmtId="166" fontId="14" fillId="3" borderId="3" xfId="0" applyNumberFormat="1" applyFont="1" applyFill="1" applyBorder="1"/>
    <xf numFmtId="166" fontId="0" fillId="3" borderId="0" xfId="0" applyNumberFormat="1" applyFill="1"/>
    <xf numFmtId="0" fontId="0" fillId="0" borderId="0" xfId="4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right"/>
    </xf>
    <xf numFmtId="166" fontId="0" fillId="0" borderId="0" xfId="1" applyNumberFormat="1" applyFont="1" applyFill="1" applyBorder="1" applyAlignment="1" applyProtection="1">
      <alignment horizontal="righ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166" fontId="13" fillId="0" borderId="0" xfId="0" applyNumberFormat="1" applyFont="1"/>
    <xf numFmtId="0" fontId="13" fillId="0" borderId="0" xfId="0" applyFont="1" applyAlignment="1">
      <alignment horizontal="right" vertical="top"/>
    </xf>
    <xf numFmtId="165" fontId="14" fillId="3" borderId="3" xfId="1" applyNumberFormat="1" applyFont="1" applyFill="1" applyBorder="1" applyAlignment="1" applyProtection="1">
      <alignment horizontal="right"/>
    </xf>
    <xf numFmtId="164" fontId="14" fillId="3" borderId="3" xfId="1" applyFont="1" applyFill="1" applyBorder="1" applyAlignment="1" applyProtection="1">
      <alignment horizontal="right" wrapText="1"/>
    </xf>
    <xf numFmtId="164" fontId="14" fillId="3" borderId="3" xfId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right" wrapText="1"/>
    </xf>
    <xf numFmtId="164" fontId="14" fillId="0" borderId="0" xfId="1" applyFont="1" applyFill="1" applyBorder="1" applyAlignment="1" applyProtection="1">
      <alignment horizontal="center"/>
    </xf>
    <xf numFmtId="165" fontId="14" fillId="0" borderId="0" xfId="1" applyNumberFormat="1" applyFont="1" applyFill="1" applyBorder="1" applyAlignment="1" applyProtection="1">
      <alignment horizontal="right"/>
    </xf>
    <xf numFmtId="164" fontId="14" fillId="0" borderId="0" xfId="1" applyFont="1" applyFill="1" applyBorder="1" applyAlignment="1" applyProtection="1">
      <alignment horizontal="right"/>
    </xf>
    <xf numFmtId="166" fontId="14" fillId="0" borderId="0" xfId="0" applyNumberFormat="1" applyFont="1"/>
    <xf numFmtId="164" fontId="0" fillId="4" borderId="4" xfId="1" applyFont="1" applyFill="1" applyBorder="1" applyAlignment="1" applyProtection="1">
      <alignment horizontal="right"/>
    </xf>
    <xf numFmtId="164" fontId="14" fillId="4" borderId="4" xfId="1" applyFont="1" applyFill="1" applyBorder="1" applyAlignment="1" applyProtection="1">
      <alignment horizontal="right" wrapText="1"/>
    </xf>
    <xf numFmtId="164" fontId="0" fillId="4" borderId="4" xfId="1" applyFont="1" applyFill="1" applyBorder="1" applyAlignment="1" applyProtection="1">
      <alignment horizontal="center"/>
    </xf>
    <xf numFmtId="165" fontId="0" fillId="4" borderId="4" xfId="1" applyNumberFormat="1" applyFont="1" applyFill="1" applyBorder="1" applyAlignment="1" applyProtection="1">
      <alignment horizontal="right"/>
    </xf>
    <xf numFmtId="166" fontId="14" fillId="4" borderId="4" xfId="0" applyNumberFormat="1" applyFont="1" applyFill="1" applyBorder="1"/>
    <xf numFmtId="4" fontId="25" fillId="0" borderId="0" xfId="0" applyNumberFormat="1" applyFont="1" applyAlignment="1">
      <alignment horizontal="right"/>
    </xf>
    <xf numFmtId="0" fontId="0" fillId="0" borderId="0" xfId="4" applyFont="1" applyAlignment="1">
      <alignment horizontal="right" wrapText="1"/>
    </xf>
    <xf numFmtId="164" fontId="27" fillId="0" borderId="0" xfId="1" applyFont="1" applyFill="1" applyBorder="1" applyAlignment="1" applyProtection="1">
      <alignment horizontal="right"/>
    </xf>
    <xf numFmtId="166" fontId="25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right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0" fillId="0" borderId="0" xfId="0" applyFont="1" applyAlignment="1">
      <alignment horizontal="right"/>
    </xf>
    <xf numFmtId="164" fontId="0" fillId="0" borderId="0" xfId="1" applyFont="1" applyFill="1" applyBorder="1" applyAlignment="1" applyProtection="1">
      <alignment horizontal="left" wrapText="1"/>
    </xf>
    <xf numFmtId="4" fontId="0" fillId="0" borderId="0" xfId="0" applyNumberFormat="1" applyAlignment="1" applyProtection="1">
      <alignment horizontal="right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center" wrapText="1"/>
    </xf>
    <xf numFmtId="0" fontId="31" fillId="0" borderId="0" xfId="0" applyFont="1" applyAlignment="1">
      <alignment horizontal="right"/>
    </xf>
    <xf numFmtId="0" fontId="0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164" fontId="14" fillId="3" borderId="3" xfId="1" applyFont="1" applyFill="1" applyBorder="1" applyAlignment="1" applyProtection="1">
      <alignment horizontal="left" wrapText="1"/>
    </xf>
    <xf numFmtId="0" fontId="23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left" vertical="top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 applyProtection="1">
      <alignment horizontal="right"/>
      <protection locked="0"/>
    </xf>
    <xf numFmtId="166" fontId="0" fillId="0" borderId="0" xfId="0" applyNumberFormat="1" applyAlignment="1">
      <alignment horizontal="right"/>
    </xf>
  </cellXfs>
  <cellStyles count="6">
    <cellStyle name="Currency 2 2 7 2 4" xfId="3"/>
    <cellStyle name="Excel Built-in Normal" xfId="4"/>
    <cellStyle name="Excel_BuiltIn_Tekst objašnjenja" xfId="5"/>
    <cellStyle name="Normalno" xfId="0" builtinId="0"/>
    <cellStyle name="Obično_DGC-PON-169-04 Višestambena-Pula  M. G." xfId="2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1946413</xdr:colOff>
      <xdr:row>33</xdr:row>
      <xdr:rowOff>9906</xdr:rowOff>
    </xdr:from>
    <xdr:to>
      <xdr:col>3</xdr:col>
      <xdr:colOff>94207</xdr:colOff>
      <xdr:row>38</xdr:row>
      <xdr:rowOff>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D41666-A2DD-2F47-A9EE-E0E7671A0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152" y="6652558"/>
          <a:ext cx="2138355" cy="942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9"/>
  <sheetViews>
    <sheetView tabSelected="1" view="pageBreakPreview" topLeftCell="A85" zoomScaleSheetLayoutView="100" workbookViewId="0">
      <selection activeCell="E83" sqref="E83:E84"/>
    </sheetView>
  </sheetViews>
  <sheetFormatPr defaultColWidth="9.140625" defaultRowHeight="18.75"/>
  <cols>
    <col min="1" max="1" width="4.7109375" style="1" customWidth="1"/>
    <col min="2" max="2" width="51.42578125" style="6" customWidth="1"/>
    <col min="3" max="3" width="8.42578125" style="3" customWidth="1"/>
    <col min="4" max="4" width="8.7109375" style="4" customWidth="1"/>
    <col min="5" max="5" width="8.140625" style="4" customWidth="1"/>
    <col min="6" max="6" width="17.28515625" style="5" customWidth="1"/>
    <col min="7" max="16384" width="9.140625" style="2"/>
  </cols>
  <sheetData>
    <row r="1" spans="1:6" ht="15">
      <c r="A1" s="48"/>
      <c r="B1" s="48"/>
      <c r="C1" s="48"/>
      <c r="D1" s="48"/>
      <c r="E1" s="48"/>
      <c r="F1" s="48"/>
    </row>
    <row r="2" spans="1:6" ht="15">
      <c r="A2" s="48"/>
      <c r="B2" s="49" t="s">
        <v>29</v>
      </c>
      <c r="C2" s="48"/>
      <c r="D2" s="48"/>
      <c r="E2" s="48"/>
      <c r="F2" s="48"/>
    </row>
    <row r="3" spans="1:6" ht="42.75">
      <c r="A3" s="48"/>
      <c r="B3" s="50" t="s">
        <v>56</v>
      </c>
      <c r="C3" s="48"/>
      <c r="D3" s="48"/>
      <c r="E3" s="48"/>
      <c r="F3" s="48"/>
    </row>
    <row r="4" spans="1:6" ht="15">
      <c r="A4" s="48"/>
      <c r="B4" s="50"/>
      <c r="C4" s="48"/>
      <c r="D4" s="48"/>
      <c r="E4" s="48"/>
      <c r="F4" s="48"/>
    </row>
    <row r="5" spans="1:6" ht="15">
      <c r="A5" s="48"/>
      <c r="B5" s="48"/>
      <c r="C5" s="48"/>
      <c r="D5" s="48"/>
      <c r="E5" s="48"/>
      <c r="F5" s="48"/>
    </row>
    <row r="6" spans="1:6" ht="15">
      <c r="A6" s="48"/>
      <c r="B6" s="117" t="s">
        <v>30</v>
      </c>
      <c r="C6" s="117"/>
      <c r="D6" s="48"/>
      <c r="E6" s="48"/>
      <c r="F6" s="48"/>
    </row>
    <row r="7" spans="1:6" ht="15">
      <c r="A7" s="48"/>
      <c r="B7" s="50" t="s">
        <v>39</v>
      </c>
      <c r="C7" s="48"/>
      <c r="D7" s="48"/>
      <c r="E7" s="48"/>
      <c r="F7" s="48"/>
    </row>
    <row r="8" spans="1:6" ht="15">
      <c r="A8" s="48"/>
      <c r="B8" s="50"/>
      <c r="C8" s="48"/>
      <c r="D8" s="48"/>
      <c r="E8" s="48"/>
      <c r="F8" s="48"/>
    </row>
    <row r="9" spans="1:6" ht="15">
      <c r="A9" s="48"/>
      <c r="B9" s="48"/>
      <c r="C9" s="48"/>
      <c r="D9" s="48"/>
      <c r="E9" s="48"/>
      <c r="F9" s="48"/>
    </row>
    <row r="10" spans="1:6" ht="15">
      <c r="A10" s="48"/>
      <c r="B10" s="49" t="s">
        <v>38</v>
      </c>
      <c r="C10" s="48"/>
      <c r="D10" s="48"/>
      <c r="E10" s="48"/>
      <c r="F10" s="48"/>
    </row>
    <row r="11" spans="1:6" ht="15">
      <c r="A11" s="48"/>
      <c r="B11" s="48"/>
      <c r="C11" s="48"/>
      <c r="D11" s="48"/>
      <c r="E11" s="48"/>
      <c r="F11" s="48"/>
    </row>
    <row r="12" spans="1:6" ht="15">
      <c r="A12" s="48"/>
      <c r="B12" s="49" t="s">
        <v>31</v>
      </c>
      <c r="C12" s="48"/>
      <c r="D12" s="48"/>
      <c r="E12" s="48"/>
      <c r="F12" s="48"/>
    </row>
    <row r="13" spans="1:6" ht="15">
      <c r="A13" s="48"/>
      <c r="B13" s="53" t="s">
        <v>51</v>
      </c>
      <c r="C13" s="48"/>
      <c r="D13" s="48"/>
      <c r="E13" s="48"/>
      <c r="F13" s="48"/>
    </row>
    <row r="14" spans="1:6" ht="15">
      <c r="A14" s="48"/>
      <c r="B14" s="48"/>
      <c r="C14" s="48"/>
      <c r="D14" s="48"/>
      <c r="E14" s="48"/>
      <c r="F14" s="48"/>
    </row>
    <row r="15" spans="1:6" ht="15">
      <c r="A15" s="48"/>
      <c r="B15" s="48"/>
      <c r="C15" s="48"/>
      <c r="D15" s="48"/>
      <c r="E15" s="48"/>
      <c r="F15" s="48"/>
    </row>
    <row r="16" spans="1:6" ht="15">
      <c r="A16" s="48"/>
      <c r="B16" s="49" t="s">
        <v>41</v>
      </c>
      <c r="C16" s="48"/>
      <c r="D16" s="48"/>
      <c r="E16" s="48"/>
      <c r="F16" s="48"/>
    </row>
    <row r="17" spans="1:6" ht="15">
      <c r="A17" s="48"/>
      <c r="B17" s="49"/>
      <c r="C17" s="48"/>
      <c r="D17" s="48"/>
      <c r="E17" s="48"/>
      <c r="F17" s="48"/>
    </row>
    <row r="18" spans="1:6" ht="15">
      <c r="A18" s="48"/>
      <c r="B18" s="118" t="s">
        <v>52</v>
      </c>
      <c r="C18" s="119"/>
      <c r="D18" s="119"/>
      <c r="E18" s="119"/>
      <c r="F18" s="119"/>
    </row>
    <row r="19" spans="1:6" ht="15">
      <c r="A19" s="48"/>
      <c r="B19" s="120" t="s">
        <v>62</v>
      </c>
      <c r="C19" s="121"/>
      <c r="D19" s="121"/>
      <c r="E19" s="121"/>
      <c r="F19" s="121"/>
    </row>
    <row r="20" spans="1:6" ht="15">
      <c r="A20" s="48"/>
      <c r="B20" s="119" t="s">
        <v>53</v>
      </c>
      <c r="C20" s="119"/>
      <c r="D20" s="119"/>
      <c r="E20" s="119"/>
      <c r="F20" s="119"/>
    </row>
    <row r="21" spans="1:6" ht="15">
      <c r="A21" s="48"/>
      <c r="B21" s="48"/>
      <c r="C21" s="48"/>
      <c r="D21" s="48"/>
      <c r="E21" s="48"/>
      <c r="F21" s="48"/>
    </row>
    <row r="22" spans="1:6" ht="15">
      <c r="A22" s="48"/>
      <c r="B22" s="49" t="s">
        <v>32</v>
      </c>
      <c r="C22" s="48"/>
      <c r="D22" s="48"/>
      <c r="E22" s="48"/>
      <c r="F22" s="48"/>
    </row>
    <row r="23" spans="1:6" ht="15">
      <c r="A23" s="48"/>
      <c r="B23" s="118" t="s">
        <v>54</v>
      </c>
      <c r="C23" s="119"/>
      <c r="D23" s="119"/>
      <c r="E23" s="119"/>
      <c r="F23" s="119"/>
    </row>
    <row r="24" spans="1:6" ht="15">
      <c r="A24" s="48"/>
      <c r="B24" s="118" t="s">
        <v>58</v>
      </c>
      <c r="C24" s="119"/>
      <c r="D24" s="119"/>
      <c r="E24" s="119"/>
      <c r="F24" s="119"/>
    </row>
    <row r="25" spans="1:6" ht="15">
      <c r="A25" s="48"/>
      <c r="B25" s="113" t="s">
        <v>63</v>
      </c>
      <c r="C25" s="51"/>
      <c r="D25" s="51"/>
      <c r="E25" s="51"/>
      <c r="F25" s="51"/>
    </row>
    <row r="26" spans="1:6" ht="15">
      <c r="A26" s="48"/>
      <c r="B26" s="48"/>
      <c r="C26" s="48"/>
      <c r="D26" s="48"/>
      <c r="E26" s="48"/>
      <c r="F26" s="48"/>
    </row>
    <row r="27" spans="1:6" ht="15">
      <c r="A27" s="48"/>
      <c r="B27" s="48"/>
      <c r="C27" s="48"/>
      <c r="D27" s="48"/>
      <c r="E27" s="48"/>
      <c r="F27" s="48"/>
    </row>
    <row r="28" spans="1:6" ht="15">
      <c r="A28" s="48"/>
      <c r="B28" s="49" t="s">
        <v>33</v>
      </c>
      <c r="C28" s="48"/>
      <c r="D28" s="48"/>
      <c r="E28" s="48"/>
      <c r="F28" s="48"/>
    </row>
    <row r="29" spans="1:6" ht="15">
      <c r="A29" s="48"/>
      <c r="B29" s="49"/>
      <c r="C29" s="48"/>
      <c r="D29" s="48"/>
      <c r="E29" s="48"/>
      <c r="F29" s="48"/>
    </row>
    <row r="30" spans="1:6" ht="15">
      <c r="A30" s="48"/>
      <c r="B30" s="119" t="s">
        <v>34</v>
      </c>
      <c r="C30" s="119"/>
      <c r="D30" s="119"/>
      <c r="E30" s="119"/>
      <c r="F30" s="119"/>
    </row>
    <row r="31" spans="1:6" ht="15">
      <c r="A31"/>
      <c r="B31" s="119" t="s">
        <v>35</v>
      </c>
      <c r="C31" s="119"/>
      <c r="D31" s="119"/>
      <c r="E31" s="119"/>
      <c r="F31" s="119"/>
    </row>
    <row r="32" spans="1:6" ht="15">
      <c r="A32"/>
      <c r="B32" s="119" t="s">
        <v>36</v>
      </c>
      <c r="C32" s="119"/>
      <c r="D32" s="119"/>
      <c r="E32" s="119"/>
      <c r="F32" s="119"/>
    </row>
    <row r="33" spans="1:6" ht="15">
      <c r="A33"/>
      <c r="B33" s="51"/>
      <c r="C33" s="51"/>
      <c r="D33" s="51"/>
      <c r="E33" s="51"/>
      <c r="F33" s="51"/>
    </row>
    <row r="34" spans="1:6" ht="15">
      <c r="A34"/>
      <c r="B34" s="51"/>
      <c r="C34" s="51"/>
      <c r="D34" s="51"/>
      <c r="E34" s="51"/>
      <c r="F34" s="51"/>
    </row>
    <row r="35" spans="1:6" ht="15">
      <c r="A35"/>
      <c r="B35" s="51"/>
      <c r="C35" s="51"/>
      <c r="D35" s="51"/>
      <c r="E35" s="51"/>
      <c r="F35" s="51"/>
    </row>
    <row r="36" spans="1:6" ht="15">
      <c r="A36"/>
      <c r="B36" s="51"/>
      <c r="C36" s="51"/>
      <c r="D36" s="51"/>
      <c r="E36" s="51"/>
      <c r="F36" s="51"/>
    </row>
    <row r="37" spans="1:6" ht="15">
      <c r="A37"/>
      <c r="B37" s="51"/>
      <c r="C37" s="51"/>
      <c r="D37" s="51"/>
      <c r="E37" s="51"/>
      <c r="F37" s="51"/>
    </row>
    <row r="38" spans="1:6" ht="15">
      <c r="A38"/>
      <c r="B38" s="51"/>
      <c r="C38" s="51"/>
      <c r="D38" s="51"/>
      <c r="E38" s="51"/>
      <c r="F38" s="51"/>
    </row>
    <row r="39" spans="1:6" ht="15">
      <c r="A39"/>
      <c r="B39" s="51"/>
      <c r="C39" s="51"/>
      <c r="D39" s="51"/>
      <c r="E39" s="51"/>
      <c r="F39" s="51"/>
    </row>
    <row r="40" spans="1:6" ht="15">
      <c r="A40"/>
      <c r="B40" s="51"/>
      <c r="C40" s="51"/>
      <c r="D40" s="51"/>
      <c r="E40" s="51"/>
      <c r="F40" s="51"/>
    </row>
    <row r="41" spans="1:6" ht="15">
      <c r="A41"/>
      <c r="B41" s="51"/>
      <c r="C41" s="51"/>
      <c r="D41" s="51"/>
      <c r="E41" s="51"/>
      <c r="F41" s="51"/>
    </row>
    <row r="42" spans="1:6" ht="15">
      <c r="A42"/>
      <c r="B42" s="48"/>
      <c r="C42" s="48"/>
      <c r="D42" s="48"/>
      <c r="E42" s="48"/>
      <c r="F42" s="48"/>
    </row>
    <row r="43" spans="1:6" ht="15">
      <c r="A43"/>
      <c r="B43" s="48" t="s">
        <v>37</v>
      </c>
      <c r="C43" s="48"/>
      <c r="D43" s="48"/>
      <c r="E43" s="48"/>
      <c r="F43" s="48"/>
    </row>
    <row r="44" spans="1:6" ht="15">
      <c r="A44"/>
      <c r="B44" s="122" t="s">
        <v>55</v>
      </c>
      <c r="C44" s="122"/>
      <c r="D44" s="122"/>
      <c r="E44" s="122"/>
      <c r="F44" s="122"/>
    </row>
    <row r="45" spans="1:6" ht="15">
      <c r="A45"/>
      <c r="B45" s="52"/>
      <c r="C45" s="52"/>
      <c r="D45" s="52"/>
      <c r="E45" s="52"/>
      <c r="F45" s="52"/>
    </row>
    <row r="46" spans="1:6" ht="312.75" customHeight="1">
      <c r="A46"/>
      <c r="B46" s="123" t="s">
        <v>61</v>
      </c>
      <c r="C46" s="123"/>
      <c r="D46" s="123"/>
      <c r="E46" s="123"/>
      <c r="F46" s="123"/>
    </row>
    <row r="47" spans="1:6">
      <c r="B47" s="2"/>
    </row>
    <row r="48" spans="1:6" customFormat="1" ht="18">
      <c r="A48" s="7"/>
      <c r="C48" s="9"/>
      <c r="D48" s="10"/>
      <c r="E48" s="10"/>
      <c r="F48" s="11"/>
    </row>
    <row r="49" spans="1:6" customFormat="1" ht="18">
      <c r="A49" s="7"/>
      <c r="B49" s="8" t="s">
        <v>52</v>
      </c>
      <c r="C49" s="9"/>
      <c r="D49" s="10"/>
      <c r="E49" s="10"/>
      <c r="F49" s="11"/>
    </row>
    <row r="50" spans="1:6" s="13" customFormat="1" ht="31.5">
      <c r="A50" s="12"/>
      <c r="B50" s="47" t="s">
        <v>57</v>
      </c>
      <c r="D50" s="14"/>
      <c r="E50" s="15"/>
      <c r="F50" s="16"/>
    </row>
    <row r="51" spans="1:6" customFormat="1">
      <c r="A51" s="7"/>
      <c r="B51" s="17"/>
      <c r="C51" s="18"/>
      <c r="D51" s="19"/>
      <c r="E51" s="20"/>
      <c r="F51" s="21"/>
    </row>
    <row r="52" spans="1:6" s="13" customFormat="1" ht="16.5" customHeight="1">
      <c r="A52" s="12"/>
      <c r="B52" s="115" t="s">
        <v>28</v>
      </c>
      <c r="C52" s="115"/>
      <c r="D52" s="115"/>
      <c r="E52" s="115"/>
      <c r="F52" s="115"/>
    </row>
    <row r="53" spans="1:6" s="13" customFormat="1" ht="15.75" customHeight="1">
      <c r="A53" s="12"/>
      <c r="B53" s="46"/>
      <c r="C53" s="46"/>
      <c r="D53" s="46"/>
      <c r="E53" s="46"/>
      <c r="F53" s="46"/>
    </row>
    <row r="54" spans="1:6" s="25" customFormat="1" ht="22.5">
      <c r="A54" s="22" t="s">
        <v>0</v>
      </c>
      <c r="B54" s="23" t="s">
        <v>1</v>
      </c>
      <c r="C54" s="23" t="s">
        <v>2</v>
      </c>
      <c r="D54" s="23" t="s">
        <v>3</v>
      </c>
      <c r="E54" s="24" t="s">
        <v>4</v>
      </c>
      <c r="F54" s="24" t="s">
        <v>5</v>
      </c>
    </row>
    <row r="55" spans="1:6" customFormat="1" ht="12.75">
      <c r="A55" s="26"/>
      <c r="B55" s="27"/>
      <c r="C55" s="28"/>
      <c r="D55" s="29"/>
      <c r="E55" s="29"/>
      <c r="F55" s="29"/>
    </row>
    <row r="56" spans="1:6" customFormat="1" ht="12.75">
      <c r="A56" s="65" t="s">
        <v>6</v>
      </c>
      <c r="B56" s="66" t="s">
        <v>7</v>
      </c>
      <c r="C56" s="67"/>
      <c r="D56" s="68"/>
      <c r="E56" s="68"/>
      <c r="F56" s="68"/>
    </row>
    <row r="57" spans="1:6" customFormat="1" ht="13.5">
      <c r="A57" s="69"/>
      <c r="B57" s="70"/>
      <c r="C57" s="79"/>
      <c r="D57" s="72"/>
      <c r="E57" s="72"/>
      <c r="F57" s="101"/>
    </row>
    <row r="58" spans="1:6" customFormat="1" ht="25.5">
      <c r="A58" s="106" t="s">
        <v>8</v>
      </c>
      <c r="B58" s="70" t="s">
        <v>59</v>
      </c>
      <c r="C58" s="100" t="s">
        <v>21</v>
      </c>
      <c r="D58" s="72">
        <v>1</v>
      </c>
      <c r="E58" s="72"/>
      <c r="F58" s="73" t="e">
        <f>MMULT(D58,E58)</f>
        <v>#VALUE!</v>
      </c>
    </row>
    <row r="59" spans="1:6" customFormat="1" ht="17.100000000000001" customHeight="1">
      <c r="A59" s="106"/>
      <c r="B59" s="70"/>
      <c r="C59" s="79"/>
      <c r="D59" s="72"/>
      <c r="E59" s="72"/>
      <c r="F59" s="73"/>
    </row>
    <row r="60" spans="1:6" customFormat="1" ht="25.5">
      <c r="A60" s="106" t="s">
        <v>9</v>
      </c>
      <c r="B60" s="70" t="s">
        <v>60</v>
      </c>
      <c r="C60" s="79" t="s">
        <v>12</v>
      </c>
      <c r="D60" s="72">
        <v>22</v>
      </c>
      <c r="E60" s="72"/>
      <c r="F60" s="73" t="e">
        <f>MMULT(D60,E60)</f>
        <v>#VALUE!</v>
      </c>
    </row>
    <row r="61" spans="1:6" customFormat="1" ht="12.75" customHeight="1">
      <c r="A61" s="103"/>
      <c r="B61" s="54"/>
      <c r="C61" s="62"/>
      <c r="D61" s="99"/>
      <c r="E61" s="99"/>
      <c r="F61" s="102"/>
    </row>
    <row r="62" spans="1:6" customFormat="1" ht="25.5">
      <c r="A62" s="106" t="s">
        <v>10</v>
      </c>
      <c r="B62" s="70" t="s">
        <v>50</v>
      </c>
      <c r="C62" s="79" t="s">
        <v>22</v>
      </c>
      <c r="D62" s="72">
        <v>10</v>
      </c>
      <c r="E62" s="72"/>
      <c r="F62" s="73" t="e">
        <f>MMULT(D62,E62)</f>
        <v>#VALUE!</v>
      </c>
    </row>
    <row r="63" spans="1:6" customFormat="1" ht="12.75">
      <c r="A63" s="103"/>
      <c r="B63" s="54"/>
      <c r="C63" s="62"/>
      <c r="D63" s="99"/>
      <c r="E63" s="99"/>
      <c r="F63" s="102"/>
    </row>
    <row r="64" spans="1:6" customFormat="1" ht="38.25">
      <c r="A64" s="106" t="s">
        <v>11</v>
      </c>
      <c r="B64" s="114" t="s">
        <v>64</v>
      </c>
      <c r="C64" s="79" t="s">
        <v>12</v>
      </c>
      <c r="D64" s="72">
        <v>22</v>
      </c>
      <c r="E64" s="72"/>
      <c r="F64" s="73" t="e">
        <f>MMULT(D64,E64)</f>
        <v>#VALUE!</v>
      </c>
    </row>
    <row r="65" spans="1:6" customFormat="1" ht="12.75">
      <c r="A65" s="103"/>
      <c r="B65" s="58"/>
      <c r="C65" s="62"/>
      <c r="D65" s="99"/>
      <c r="E65" s="99"/>
      <c r="F65" s="102"/>
    </row>
    <row r="66" spans="1:6" customFormat="1" ht="25.5">
      <c r="A66" s="106" t="s">
        <v>13</v>
      </c>
      <c r="B66" s="107" t="s">
        <v>42</v>
      </c>
      <c r="C66" s="79" t="s">
        <v>22</v>
      </c>
      <c r="D66" s="72">
        <v>35</v>
      </c>
      <c r="E66" s="72"/>
      <c r="F66" s="73" t="e">
        <f>MMULT(D66,E66)</f>
        <v>#VALUE!</v>
      </c>
    </row>
    <row r="67" spans="1:6" customFormat="1" ht="14.25">
      <c r="A67" s="103"/>
      <c r="B67" s="104"/>
      <c r="C67" s="62"/>
      <c r="D67" s="99"/>
      <c r="E67" s="99"/>
      <c r="F67" s="102"/>
    </row>
    <row r="68" spans="1:6" customFormat="1" ht="25.5">
      <c r="A68" s="106" t="s">
        <v>15</v>
      </c>
      <c r="B68" s="30" t="s">
        <v>43</v>
      </c>
      <c r="C68" s="79" t="s">
        <v>21</v>
      </c>
      <c r="D68" s="72">
        <v>1</v>
      </c>
      <c r="E68" s="72"/>
      <c r="F68" s="73" t="e">
        <f>MMULT(D68,E68)</f>
        <v>#VALUE!</v>
      </c>
    </row>
    <row r="69" spans="1:6" customFormat="1" ht="13.5" customHeight="1">
      <c r="A69" s="106"/>
      <c r="B69" s="107"/>
      <c r="C69" s="79"/>
      <c r="D69" s="72"/>
      <c r="E69" s="72"/>
      <c r="F69" s="73"/>
    </row>
    <row r="70" spans="1:6" customFormat="1" ht="12.75">
      <c r="A70" s="106" t="s">
        <v>16</v>
      </c>
      <c r="B70" s="30" t="s">
        <v>44</v>
      </c>
      <c r="C70" s="79" t="s">
        <v>45</v>
      </c>
      <c r="D70" s="72">
        <v>21</v>
      </c>
      <c r="E70" s="72"/>
      <c r="F70" s="73" t="e">
        <f>MMULT(D70,E70)</f>
        <v>#VALUE!</v>
      </c>
    </row>
    <row r="71" spans="1:6" customFormat="1" ht="14.25" customHeight="1">
      <c r="A71" s="108"/>
      <c r="B71" s="107"/>
      <c r="C71" s="79"/>
      <c r="D71" s="72"/>
      <c r="E71" s="72"/>
      <c r="F71" s="73"/>
    </row>
    <row r="72" spans="1:6" customFormat="1" ht="25.5">
      <c r="A72" s="106" t="s">
        <v>17</v>
      </c>
      <c r="B72" s="30" t="s">
        <v>49</v>
      </c>
      <c r="C72" s="79" t="s">
        <v>21</v>
      </c>
      <c r="D72" s="72">
        <v>1</v>
      </c>
      <c r="E72" s="72"/>
      <c r="F72" s="73" t="e">
        <f>MMULT(D72,E72)</f>
        <v>#VALUE!</v>
      </c>
    </row>
    <row r="73" spans="1:6" customFormat="1" ht="15" customHeight="1">
      <c r="A73" s="106"/>
      <c r="B73" s="30"/>
      <c r="C73" s="79"/>
      <c r="D73" s="72"/>
      <c r="E73" s="72"/>
      <c r="F73" s="73"/>
    </row>
    <row r="74" spans="1:6" customFormat="1" ht="40.5" customHeight="1">
      <c r="A74" s="106" t="s">
        <v>25</v>
      </c>
      <c r="B74" s="114" t="s">
        <v>65</v>
      </c>
      <c r="C74" s="79" t="s">
        <v>21</v>
      </c>
      <c r="D74" s="72">
        <v>1</v>
      </c>
      <c r="E74" s="72"/>
      <c r="F74" s="73" t="e">
        <f>MMULT(D74,E74)</f>
        <v>#VALUE!</v>
      </c>
    </row>
    <row r="75" spans="1:6" customFormat="1" ht="15" customHeight="1">
      <c r="A75" s="106"/>
      <c r="B75" s="30"/>
      <c r="C75" s="79"/>
      <c r="D75" s="72"/>
      <c r="E75" s="72"/>
      <c r="F75" s="73"/>
    </row>
    <row r="76" spans="1:6" customFormat="1" ht="38.25">
      <c r="A76" s="106" t="s">
        <v>26</v>
      </c>
      <c r="B76" s="109" t="s">
        <v>46</v>
      </c>
      <c r="C76" s="10" t="s">
        <v>21</v>
      </c>
      <c r="D76" s="72">
        <v>1</v>
      </c>
      <c r="E76" s="72"/>
      <c r="F76" s="73" t="e">
        <f>MMULT(D76,E76)</f>
        <v>#VALUE!</v>
      </c>
    </row>
    <row r="77" spans="1:6" customFormat="1" ht="12.75">
      <c r="A77" s="106"/>
      <c r="B77" s="109"/>
      <c r="C77" s="10"/>
      <c r="D77" s="72"/>
      <c r="E77" s="72"/>
      <c r="F77" s="73"/>
    </row>
    <row r="78" spans="1:6" customFormat="1" ht="12.75">
      <c r="A78" s="59"/>
      <c r="B78" s="54"/>
      <c r="C78" s="62"/>
      <c r="D78" s="99"/>
      <c r="E78" s="99"/>
      <c r="F78" s="102"/>
    </row>
    <row r="79" spans="1:6" customFormat="1" ht="13.5" thickBot="1">
      <c r="A79" s="74" t="s">
        <v>6</v>
      </c>
      <c r="B79" s="116" t="s">
        <v>27</v>
      </c>
      <c r="C79" s="116"/>
      <c r="D79" s="116"/>
      <c r="E79" s="116"/>
      <c r="F79" s="75" t="e">
        <f>SUM(F57:F78)</f>
        <v>#VALUE!</v>
      </c>
    </row>
    <row r="80" spans="1:6" customFormat="1" ht="15.75" customHeight="1" thickTop="1">
      <c r="A80" s="60"/>
      <c r="B80" s="54"/>
      <c r="C80" s="56"/>
      <c r="D80" s="55"/>
      <c r="E80" s="55"/>
      <c r="F80" s="57"/>
    </row>
    <row r="81" spans="1:6" customFormat="1" ht="12.75">
      <c r="A81" s="65" t="s">
        <v>14</v>
      </c>
      <c r="B81" s="66" t="s">
        <v>24</v>
      </c>
      <c r="C81" s="67"/>
      <c r="D81" s="68"/>
      <c r="E81" s="68"/>
      <c r="F81" s="76"/>
    </row>
    <row r="82" spans="1:6" customFormat="1" ht="14.25" customHeight="1">
      <c r="A82" s="59"/>
      <c r="B82" s="54"/>
      <c r="C82" s="62"/>
      <c r="D82" s="99"/>
      <c r="E82" s="99"/>
      <c r="F82" s="102"/>
    </row>
    <row r="83" spans="1:6" customFormat="1" ht="199.5" customHeight="1">
      <c r="A83" s="124" t="s">
        <v>8</v>
      </c>
      <c r="B83" s="112" t="s">
        <v>66</v>
      </c>
      <c r="C83" s="125" t="s">
        <v>12</v>
      </c>
      <c r="D83" s="126">
        <v>22</v>
      </c>
      <c r="E83" s="127"/>
      <c r="F83" s="128" t="e">
        <f>MMULT(D83,E83)</f>
        <v>#VALUE!</v>
      </c>
    </row>
    <row r="84" spans="1:6" ht="56.25" customHeight="1">
      <c r="A84" s="124"/>
      <c r="B84" s="111" t="s">
        <v>47</v>
      </c>
      <c r="C84" s="125"/>
      <c r="D84" s="126"/>
      <c r="E84" s="127"/>
      <c r="F84" s="128"/>
    </row>
    <row r="85" spans="1:6" ht="13.5">
      <c r="A85" s="103"/>
      <c r="B85" s="54"/>
      <c r="C85" s="62"/>
      <c r="D85" s="99"/>
      <c r="E85" s="99"/>
      <c r="F85" s="102"/>
    </row>
    <row r="86" spans="1:6" ht="15" customHeight="1">
      <c r="A86" s="105"/>
      <c r="B86" s="70"/>
      <c r="C86" s="79"/>
      <c r="D86" s="72"/>
      <c r="E86" s="72"/>
      <c r="F86" s="73"/>
    </row>
    <row r="87" spans="1:6" ht="26.25" customHeight="1">
      <c r="A87" s="106" t="s">
        <v>9</v>
      </c>
      <c r="B87" s="70" t="s">
        <v>48</v>
      </c>
      <c r="C87" s="79" t="s">
        <v>12</v>
      </c>
      <c r="D87" s="72">
        <v>22</v>
      </c>
      <c r="E87" s="110"/>
      <c r="F87" s="73" t="e">
        <f>MMULT(D87,E87)</f>
        <v>#VALUE!</v>
      </c>
    </row>
    <row r="88" spans="1:6" ht="15" customHeight="1">
      <c r="A88" s="108"/>
      <c r="B88" s="58"/>
      <c r="C88" s="62"/>
      <c r="D88" s="99"/>
      <c r="E88" s="99"/>
      <c r="F88" s="102"/>
    </row>
    <row r="89" spans="1:6" ht="13.5">
      <c r="A89" s="31"/>
      <c r="B89" s="77"/>
      <c r="C89" s="100"/>
      <c r="D89" s="72"/>
      <c r="E89" s="72"/>
      <c r="F89" s="73"/>
    </row>
    <row r="90" spans="1:6" ht="14.25" thickBot="1">
      <c r="A90" s="74" t="s">
        <v>14</v>
      </c>
      <c r="B90" s="116" t="s">
        <v>23</v>
      </c>
      <c r="C90" s="116"/>
      <c r="D90" s="116"/>
      <c r="E90" s="116"/>
      <c r="F90" s="75" t="e">
        <f>SUM(F82:F89)</f>
        <v>#VALUE!</v>
      </c>
    </row>
    <row r="91" spans="1:6" ht="14.25" thickTop="1">
      <c r="A91" s="59"/>
      <c r="B91" s="58"/>
      <c r="C91" s="56"/>
      <c r="D91" s="62"/>
      <c r="E91" s="63"/>
      <c r="F91" s="64"/>
    </row>
    <row r="92" spans="1:6" ht="13.5">
      <c r="A92" s="61"/>
      <c r="B92" s="58"/>
      <c r="C92" s="56"/>
      <c r="D92" s="62"/>
      <c r="E92" s="63"/>
      <c r="F92" s="64"/>
    </row>
    <row r="93" spans="1:6" ht="13.5">
      <c r="A93" s="61"/>
      <c r="B93" s="58"/>
      <c r="C93" s="56"/>
      <c r="D93" s="62"/>
      <c r="E93" s="63"/>
      <c r="F93" s="64"/>
    </row>
    <row r="94" spans="1:6" ht="13.5">
      <c r="A94" s="31"/>
      <c r="B94" s="78" t="s">
        <v>18</v>
      </c>
      <c r="C94" s="9"/>
      <c r="D94" s="79"/>
      <c r="E94" s="10"/>
      <c r="F94" s="80"/>
    </row>
    <row r="95" spans="1:6" ht="13.5">
      <c r="A95" s="31"/>
      <c r="B95" s="30"/>
      <c r="C95" s="9"/>
      <c r="D95" s="79"/>
      <c r="E95" s="10"/>
      <c r="F95" s="80"/>
    </row>
    <row r="96" spans="1:6" ht="13.5">
      <c r="A96" s="31" t="s">
        <v>6</v>
      </c>
      <c r="B96" s="30" t="s">
        <v>7</v>
      </c>
      <c r="C96" s="9"/>
      <c r="D96" s="79"/>
      <c r="E96" s="10"/>
      <c r="F96" s="71" t="e">
        <f>F79</f>
        <v>#VALUE!</v>
      </c>
    </row>
    <row r="97" spans="1:6" ht="13.5">
      <c r="A97" s="31"/>
      <c r="B97" s="81"/>
      <c r="C97" s="82"/>
      <c r="D97" s="83"/>
      <c r="E97" s="32"/>
      <c r="F97" s="84"/>
    </row>
    <row r="98" spans="1:6" ht="13.5">
      <c r="A98" s="85" t="s">
        <v>14</v>
      </c>
      <c r="B98" s="30" t="s">
        <v>24</v>
      </c>
      <c r="C98" s="9"/>
      <c r="D98" s="79"/>
      <c r="E98" s="10"/>
      <c r="F98" s="71" t="e">
        <f>F90</f>
        <v>#VALUE!</v>
      </c>
    </row>
    <row r="99" spans="1:6" ht="13.5">
      <c r="A99" s="31"/>
      <c r="B99" s="30"/>
      <c r="C99" s="9"/>
      <c r="D99" s="79"/>
      <c r="E99" s="10"/>
      <c r="F99" s="80"/>
    </row>
    <row r="100" spans="1:6" ht="14.25" thickBot="1">
      <c r="A100" s="86"/>
      <c r="B100" s="87" t="s">
        <v>19</v>
      </c>
      <c r="C100" s="88"/>
      <c r="D100" s="86"/>
      <c r="E100" s="74"/>
      <c r="F100" s="75" t="e">
        <f>SUM(F96:F98)</f>
        <v>#VALUE!</v>
      </c>
    </row>
    <row r="101" spans="1:6" ht="14.25" thickTop="1">
      <c r="A101" s="31"/>
      <c r="B101" s="89" t="s">
        <v>20</v>
      </c>
      <c r="C101" s="90"/>
      <c r="D101" s="91"/>
      <c r="E101" s="92"/>
      <c r="F101" s="93" t="e">
        <f>MMULT(F100,0.25)</f>
        <v>#VALUE!</v>
      </c>
    </row>
    <row r="102" spans="1:6" ht="14.25" thickBot="1">
      <c r="A102" s="94"/>
      <c r="B102" s="95" t="s">
        <v>40</v>
      </c>
      <c r="C102" s="96"/>
      <c r="D102" s="97"/>
      <c r="E102" s="94"/>
      <c r="F102" s="98" t="e">
        <f>SUM(F100:F101)</f>
        <v>#VALUE!</v>
      </c>
    </row>
    <row r="103" spans="1:6" ht="15.75">
      <c r="A103" s="31"/>
      <c r="B103" s="34"/>
      <c r="C103" s="35"/>
      <c r="D103" s="36"/>
      <c r="E103" s="15"/>
      <c r="F103" s="33"/>
    </row>
    <row r="104" spans="1:6" ht="13.5">
      <c r="A104" s="31"/>
      <c r="B104" s="37"/>
      <c r="C104" s="38"/>
      <c r="D104" s="39"/>
      <c r="E104" s="32"/>
      <c r="F104" s="40"/>
    </row>
    <row r="105" spans="1:6" ht="13.5">
      <c r="A105" s="31"/>
      <c r="B105" s="41"/>
      <c r="C105" s="42"/>
      <c r="D105" s="43"/>
      <c r="E105" s="44"/>
      <c r="F105" s="45"/>
    </row>
    <row r="106" spans="1:6" ht="18">
      <c r="A106" s="7"/>
      <c r="B106" s="30"/>
      <c r="C106" s="9"/>
      <c r="D106" s="10"/>
      <c r="E106" s="10"/>
      <c r="F106" s="11"/>
    </row>
    <row r="107" spans="1:6" ht="18">
      <c r="A107" s="7"/>
      <c r="B107" s="30"/>
      <c r="C107" s="9"/>
      <c r="D107" s="10"/>
      <c r="E107" s="10"/>
      <c r="F107" s="11"/>
    </row>
    <row r="108" spans="1:6" ht="18">
      <c r="A108" s="7"/>
      <c r="B108" s="30"/>
      <c r="C108" s="9"/>
      <c r="D108" s="10"/>
      <c r="E108" s="10"/>
      <c r="F108" s="11"/>
    </row>
    <row r="109" spans="1:6" ht="18">
      <c r="A109" s="7"/>
    </row>
  </sheetData>
  <sheetProtection selectLockedCells="1" selectUnlockedCells="1"/>
  <mergeCells count="19">
    <mergeCell ref="A83:A84"/>
    <mergeCell ref="C83:C84"/>
    <mergeCell ref="D83:D84"/>
    <mergeCell ref="E83:E84"/>
    <mergeCell ref="F83:F84"/>
    <mergeCell ref="B52:F52"/>
    <mergeCell ref="B79:E79"/>
    <mergeCell ref="B90:E90"/>
    <mergeCell ref="B6:C6"/>
    <mergeCell ref="B18:F18"/>
    <mergeCell ref="B19:F19"/>
    <mergeCell ref="B20:F20"/>
    <mergeCell ref="B23:F23"/>
    <mergeCell ref="B24:F24"/>
    <mergeCell ref="B30:F30"/>
    <mergeCell ref="B31:F31"/>
    <mergeCell ref="B32:F32"/>
    <mergeCell ref="B44:F44"/>
    <mergeCell ref="B46:F46"/>
  </mergeCells>
  <printOptions horizontalCentered="1"/>
  <pageMargins left="0.59055118110236227" right="0.59055118110236227" top="0.59055118110236227" bottom="0.59055118110236227" header="0.39370078740157483" footer="0.19685039370078741"/>
  <pageSetup paperSize="9" scale="93" firstPageNumber="0" fitToHeight="0" orientation="portrait" horizontalDpi="300" verticalDpi="300" r:id="rId1"/>
  <headerFooter alignWithMargins="0">
    <oddFooter>&amp;R&amp;P/&amp;N</oddFooter>
  </headerFooter>
  <rowBreaks count="3" manualBreakCount="3">
    <brk id="47" max="5" man="1"/>
    <brk id="80" max="5" man="1"/>
    <brk id="9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KOTORIBA - faza I</vt:lpstr>
      <vt:lpstr>'KOTORIBA - faza I'!Excel_BuiltIn_Print_Area_1_1</vt:lpstr>
      <vt:lpstr>'KOTORIBA - faza I'!Excel_BuiltIn_Print_Titles</vt:lpstr>
      <vt:lpstr>'KOTORIBA - faza I'!Ispis_naslova</vt:lpstr>
      <vt:lpstr>'KOTORIBA - faza I'!Podrucje_ispisa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Vjenceslav HRANILOVIĆ</dc:creator>
  <cp:lastModifiedBy>Korisnik</cp:lastModifiedBy>
  <cp:lastPrinted>2025-02-17T10:04:23Z</cp:lastPrinted>
  <dcterms:created xsi:type="dcterms:W3CDTF">2017-02-14T13:25:49Z</dcterms:created>
  <dcterms:modified xsi:type="dcterms:W3CDTF">2025-09-19T12:37:26Z</dcterms:modified>
</cp:coreProperties>
</file>